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ERIODICO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'20-OAXACA'!$B$1:$V$63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0" i="4" l="1"/>
  <c r="U39" i="4"/>
  <c r="U38" i="4"/>
  <c r="U36" i="4"/>
  <c r="U35" i="4"/>
  <c r="U34" i="4"/>
  <c r="U33" i="4"/>
  <c r="U31" i="4"/>
  <c r="U30" i="4"/>
  <c r="U29" i="4"/>
  <c r="U28" i="4"/>
  <c r="U27" i="4"/>
  <c r="U25" i="4"/>
  <c r="U24" i="4"/>
  <c r="U23" i="4"/>
  <c r="U22" i="4"/>
  <c r="U21" i="4"/>
  <c r="U19" i="4"/>
  <c r="U18" i="4"/>
  <c r="U17" i="4"/>
  <c r="U16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<sst xmlns="http://schemas.openxmlformats.org/spreadsheetml/2006/main" count="342" uniqueCount="112">
  <si>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</si>
  <si>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</si>
  <si>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</si>
  <si>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</si>
  <si>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</si>
  <si>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</si>
  <si>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</si>
  <si>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</si>
  <si>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</si>
  <si>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</si>
  <si>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</si>
  <si>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</si>
  <si>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</si>
  <si>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</si>
  <si>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</si>
  <si>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</si>
  <si>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</si>
  <si>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</si>
  <si>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</si>
  <si>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</si>
  <si>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</si>
  <si>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</si>
  <si>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</si>
  <si>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</si>
  <si>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</si>
  <si>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</si>
  <si>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</si>
  <si>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</si>
  <si>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</si>
  <si>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</si>
  <si>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</si>
  <si>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</si>
  <si>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</si>
  <si>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</si>
  <si>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</si>
  <si>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</si>
  <si>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</si>
  <si>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</si>
  <si>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</si>
  <si>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</si>
  <si>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</si>
  <si>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</si>
  <si>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</si>
  <si>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</si>
  <si>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</si>
  <si>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</si>
  <si>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</si>
  <si>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</si>
  <si>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</si>
  <si>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</si>
  <si>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</si>
  <si>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</si>
  <si>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</si>
  <si>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</si>
  <si>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</si>
  <si>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N/A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</si>
  <si>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</si>
  <si>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</si>
  <si>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</si>
  <si>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</si>
  <si>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</si>
  <si>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</si>
  <si>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</si>
  <si>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</si>
  <si>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</si>
  <si>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</si>
  <si>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</si>
  <si>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</si>
  <si>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</si>
  <si>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</si>
  <si>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</si>
  <si>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</si>
  <si>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</si>
  <si>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</si>
  <si>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</si>
  <si>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</si>
  <si>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</si>
  <si>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</si>
  <si>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</si>
  <si>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</si>
  <si>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</si>
  <si>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</si>
  <si>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</si>
  <si>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</si>
  <si>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</si>
  <si>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NaN</t>
  </si>
  <si>
    <r>
      <t xml:space="preserve">Porcentaje de Avance en las Metas
</t>
    </r>
    <r>
      <rPr>
        <sz val="10"/>
        <rFont val="Soberana Sans"/>
        <family val="2"/>
      </rPr>
      <t xml:space="preserve">20 - OAXACA   DE LAS 5 METAS PLANEADAS SOLO SE LLEGARON A CUMPLIR 4
20 - OAXACA  NO SE LLEVO A CABO NINGUNA ACCIÓN YA QUE SE ESTA AHORRANDO PARA EL 2° TRIMESTRE. 
20 - OAXACA  DURANTE ESTE PRIMER TRIMESTRE SE TENIAN PLANEADO 8 ACCIONES O METAS Y SOLO SE CUMPLIERON 7 YA QUE FALTO LA  COMPRA DE VESTUARIOS Y UNIFORMES DE LOS POLICIAS.
20 - OAXACA  NINGUNA 
20 - OAXACA  SE REALIZARON ÚNICAMENTE 3 GASTOS CORRIENTES
20 - OAXACA  LA META PLANEADA ES POR 85% ANUAL, EL NUMERADOR POR 800 Y EL DENOMINADOR POR 10 SON LOS NUMEROS NATURALES PARA QUE AL DIVIDIR DE COMO RESULTADO LA META ANUAL 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</si>
  <si>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20 - OAXACA  SE HA GASTADO MENOS CANTIDAD DE LA PLANEADA YA QUE SE ESTA AHORRANDO PARA OBRA
20 - OAXACA  SOLO SE HA GASTADO EN EL PRIMER TRIMESTRE POR CONCEPTO DEL FORTAMUN $24,755.00 POR LO QUE SE REGISTRA UN AVANCE DEL 29%
20 - OAXACA  NO SE LLEVO A CABO NINGUNA ACCIÓN YA QUE SE ESTA AHORRANDO PARA EL 2° TRIMESTRE. 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</si>
  <si>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
20 - OAXACA  
20 - OAXACA  
20 - OAXACA  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</si>
  <si>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NINGUNA
20 - OAXACA  LOS INGRESOS PROPIOS SON MINIMOS EN ESTE MUNICIPIO
20 - OAXACA  EL MUNICIPIO NO RECAUDO NINGÚN INGRESOS PROPIO 
</t>
    </r>
  </si>
  <si>
    <r>
      <t xml:space="preserve">Índice de Logro Operativo
</t>
    </r>
    <r>
      <rPr>
        <sz val="10"/>
        <rFont val="Soberana Sans"/>
        <family val="2"/>
      </rPr>
      <t xml:space="preserve">20 - OAXACA  LO QUE SE EJERCIÓ SE PAGO
20 - OAXACA  EN EL APARTADO DE AVANCE NO DE LOGRO TENER OBRA POR LO QUE EN EL NUMERADOR TENEMOS CERO, SE PRETENDE REALIZAR UNA OBRA POR $335,000.00
20 - OAXACA  NO SE LLEVO A CABO NINGUNA ACCIÓN YA QUE SE ESTA AHORRANDO PARA EL 2° TRIMESTRE. 
</t>
    </r>
  </si>
  <si>
    <t>20-OAXACA</t>
  </si>
  <si>
    <t>449 - SANTA MARÍA ZOQUITLÁN</t>
  </si>
  <si>
    <t>394 - SANTA MARÍA ALOTEPEC</t>
  </si>
  <si>
    <t>241 - SAN MARTÍN LACHILÁ</t>
  </si>
  <si>
    <t>412 - SANTA MARÍA GUIENAGATI</t>
  </si>
  <si>
    <t>60 - MIXISTLÁN DE LA REFORMA</t>
  </si>
  <si>
    <t>149 - SAN FRANCISCO SOLA</t>
  </si>
  <si>
    <t>30 - EL ESPINAL</t>
  </si>
  <si>
    <t>417 - SANTA MARÍA JACATEPEC</t>
  </si>
  <si>
    <r>
      <t xml:space="preserve">Porcentaje de Avance en las Metas
</t>
    </r>
    <r>
      <rPr>
        <sz val="10"/>
        <rFont val="Soberana Sans"/>
        <family val="2"/>
      </rPr>
      <t xml:space="preserve">449 - SANTA MARÍA ZOQUITLÁN   DE LAS 5 METAS PLANEADAS SOLO SE LLEGARON A CUMPLIR 4
394 - SANTA MARÍA ALOTEPEC  NO SE LLEVO A CABO NINGUNA ACCIÓN YA QUE SE ESTA AHORRANDO PARA EL 2° TRIMESTRE. 
241 - SAN MARTÍN LACHILÁ  DURANTE ESTE PRIMER TRIMESTRE SE TENIAN PLANEADO 8 ACCIONES O METAS Y SOLO SE CUMPLIERON 7 YA QUE FALTO LA  COMPRA DE VESTUARIOS Y UNIFORMES DE LOS POLICIAS.
412 - SANTA MARÍA GUIENAGATI  NINGUNA 
60 - MIXISTLÁN DE LA REFORMA  SE REALIZARON ÚNICAMENTE 3 GASTOS CORRIENTES
149 - SAN FRANCISCO SOLA  LA META PLANEADA ES POR 85% ANUAL, EL NUMERADOR POR 800 Y EL DENOMINADOR POR 10 SON LOS NUMEROS NATURALES PARA QUE AL DIVIDIR DE COMO RESULTADO LA META ANUAL 
</t>
    </r>
  </si>
  <si>
    <r>
      <t xml:space="preserve">Índice en el Ejercicio de Recursos
</t>
    </r>
    <r>
      <rPr>
        <sz val="10"/>
        <rFont val="Soberana Sans"/>
        <family val="2"/>
      </rPr>
      <t xml:space="preserve">30 - EL ESPINAL  NINGUNA
60 - MIXISTLÁN DE LA REFORMA  SE HA GASTADO MENOS CANTIDAD DE LA PLANEADA YA QUE SE ESTA AHORRANDO PARA OBRA
149 - SAN FRANCISCO SOLA  SOLO SE HA GASTADO EN EL PRIMER TRIMESTRE POR CONCEPTO DEL FORTAMUN $24,755.00 POR LO QUE SE REGISTRA UN AVANCE DEL 29%
394 - SANTA MARÍA ALOTEPEC  NO SE LLEVO A CABO NINGUNA ACCIÓN YA QUE SE ESTA AHORRANDO PARA EL 2° TRIMESTRE. 
</t>
    </r>
  </si>
  <si>
    <r>
      <t xml:space="preserve">Índice de Aplicación Prioritaria de Recursos
</t>
    </r>
    <r>
      <rPr>
        <sz val="10"/>
        <rFont val="Soberana Sans"/>
        <family val="2"/>
      </rPr>
      <t xml:space="preserve">394 - SANTA MARÍA ALOTEPEC  
417 - SANTA MARÍA JACATEPEC  
149 - SAN FRANCISCO SOLA  
60 - MIXISTLÁN DE LA REFORMA  
</t>
    </r>
  </si>
  <si>
    <r>
      <t xml:space="preserve">Índice de Dependencia Financiera
</t>
    </r>
    <r>
      <rPr>
        <sz val="10"/>
        <rFont val="Soberana Sans"/>
        <family val="2"/>
      </rPr>
      <t xml:space="preserve">30 - EL ESPINAL  NINGUNA
60 - MIXISTLÁN DE LA REFORMA  LOS INGRESOS PROPIOS SON MINIMOS EN ESTE MUNICIPIO
394 - SANTA MARÍA ALOTEPEC  EL MUNICIPIO NO RECAUDO NINGÚN INGRESOS PROPIO 
</t>
    </r>
  </si>
  <si>
    <r>
      <t xml:space="preserve">Índice de Logro Operativo
</t>
    </r>
    <r>
      <rPr>
        <sz val="10"/>
        <rFont val="Soberana Sans"/>
        <family val="2"/>
      </rPr>
      <t xml:space="preserve">60 - MIXISTLÁN DE LA REFORMA  LO QUE SE EJERCIÓ SE PAGO
149 - SAN FRANCISCO SOLA  EN EL APARTADO DE AVANCE NO DE LOGRO TENER OBRA POR LO QUE EN EL NUMERADOR TENEMOS CERO, SE PRETENDE REALIZAR UNA OBRA POR $335,000.00
394 - SANTA MARÍA ALOTEPEC  NO SE LLEVO A CABO NINGUNA ACCIÓN YA QUE SE ESTA AHORRANDO PARA EL 2° TRIMESTRE. 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</si>
  <si>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2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2"/>
        <rFont val="Arial"/>
        <family val="2"/>
      </rPr>
      <t>, para los fines establecidos en el articulo 48 de la ley de Coordinación Fiscal, y demás disposiciones aplicables vigentes.</t>
    </r>
  </si>
  <si>
    <t>_____________________________</t>
  </si>
  <si>
    <t xml:space="preserve">       ______________________________</t>
  </si>
  <si>
    <t>C. ENRIQUE ARNAUD VIÑAS</t>
  </si>
  <si>
    <t>LIC. ALBERTO BENÍTEZ TIBURCIO</t>
  </si>
  <si>
    <t>SECRETARIO DE FINANZAS</t>
  </si>
  <si>
    <t>SUBSECRETARIO DE PLANEACIÓN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</si>
</sst>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Calibri"/>
      <family val="2"/>
    </font>
    <font>
      <sz val="17"/>
      <name val="Arial"/>
      <family val="2"/>
    </font>
    <font>
      <sz val="22"/>
      <name val="Arial"/>
      <family val="2"/>
    </font>
    <font>
      <sz val="22"/>
      <name val="Calibri"/>
      <family val="2"/>
    </font>
    <font>
      <sz val="22"/>
      <name val="Soberana Sans"/>
    </font>
    <font>
      <b/>
      <sz val="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left" vertical="top" wrapText="1"/>
    </xf>
    <xf numFmtId="0" fontId="36" fillId="0" borderId="0" xfId="42" applyNumberFormat="1" applyFont="1" applyFill="1" applyBorder="1" applyAlignment="1" applyProtection="1">
      <alignment vertical="top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35" fillId="0" borderId="0" xfId="42" applyNumberFormat="1" applyFont="1" applyFill="1" applyBorder="1" applyAlignment="1" applyProtection="1">
      <alignment vertical="top"/>
    </xf>
    <xf numFmtId="0" fontId="38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horizontal="centerContinuous" vertical="top"/>
    </xf>
    <xf numFmtId="0" fontId="39" fillId="0" borderId="0" xfId="42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" vertical="top" wrapText="1"/>
    </xf>
    <xf numFmtId="0" fontId="41" fillId="0" borderId="0" xfId="42" applyNumberFormat="1" applyFont="1" applyFill="1" applyBorder="1" applyAlignment="1" applyProtection="1">
      <alignment vertical="top"/>
    </xf>
    <xf numFmtId="0" fontId="42" fillId="0" borderId="0" xfId="0" applyFont="1" applyAlignment="1">
      <alignment vertical="top" wrapText="1"/>
    </xf>
    <xf numFmtId="0" fontId="43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vertical="top"/>
    </xf>
    <xf numFmtId="0" fontId="41" fillId="0" borderId="0" xfId="42" applyNumberFormat="1" applyFont="1" applyFill="1" applyBorder="1" applyAlignment="1" applyProtection="1">
      <alignment horizontal="centerContinuous" vertical="top"/>
    </xf>
    <xf numFmtId="0" fontId="42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98.75</v>
      </c>
      <c r="S12" s="29">
        <v>98.75</v>
      </c>
      <c r="T12" s="29">
        <v>11.9125</v>
      </c>
      <c r="U12" s="29">
        <f>IF(ISERROR(T12/S12),"N/A",T12/S12*100)</f>
        <v>12.063291139240507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44</v>
      </c>
      <c r="Q13" s="29" t="s">
        <v>54</v>
      </c>
      <c r="R13" s="29">
        <v>135169.4</v>
      </c>
      <c r="S13" s="29" t="s">
        <v>55</v>
      </c>
      <c r="T13" s="29" t="s">
        <v>55</v>
      </c>
      <c r="U13" s="29" t="str">
        <f>IF(ISERROR(T13/S13),"N/A",T13/S13*100)</f>
        <v>N/A</v>
      </c>
      <c r="V13" s="30" t="s">
        <v>46</v>
      </c>
    </row>
    <row r="14" spans="1:35" ht="75" customHeight="1" thickTop="1" thickBot="1">
      <c r="A14" s="27"/>
      <c r="B14" s="28" t="s">
        <v>56</v>
      </c>
      <c r="C14" s="104" t="s">
        <v>57</v>
      </c>
      <c r="D14" s="104"/>
      <c r="E14" s="104"/>
      <c r="F14" s="104"/>
      <c r="G14" s="104"/>
      <c r="H14" s="104"/>
      <c r="I14" s="104" t="s">
        <v>58</v>
      </c>
      <c r="J14" s="104"/>
      <c r="K14" s="104"/>
      <c r="L14" s="104" t="s">
        <v>59</v>
      </c>
      <c r="M14" s="104"/>
      <c r="N14" s="104"/>
      <c r="O14" s="104"/>
      <c r="P14" s="29" t="s">
        <v>60</v>
      </c>
      <c r="Q14" s="29" t="s">
        <v>61</v>
      </c>
      <c r="R14" s="29">
        <v>118405.12666666666</v>
      </c>
      <c r="S14" s="29">
        <v>118405.12666666666</v>
      </c>
      <c r="T14" s="29">
        <v>6.419999999999999</v>
      </c>
      <c r="U14" s="29">
        <f>IF(ISERROR(T14/S14),"N/A",T14/S14*100)</f>
        <v>5.4220625244323596E-3</v>
      </c>
      <c r="V14" s="30" t="s">
        <v>46</v>
      </c>
    </row>
    <row r="15" spans="1:35" ht="75" customHeight="1" thickTop="1" thickBot="1">
      <c r="A15" s="27"/>
      <c r="B15" s="28" t="s">
        <v>62</v>
      </c>
      <c r="C15" s="104" t="s">
        <v>63</v>
      </c>
      <c r="D15" s="104"/>
      <c r="E15" s="104"/>
      <c r="F15" s="104"/>
      <c r="G15" s="104"/>
      <c r="H15" s="104"/>
      <c r="I15" s="104" t="s">
        <v>64</v>
      </c>
      <c r="J15" s="104"/>
      <c r="K15" s="104"/>
      <c r="L15" s="104" t="s">
        <v>65</v>
      </c>
      <c r="M15" s="104"/>
      <c r="N15" s="104"/>
      <c r="O15" s="104"/>
      <c r="P15" s="29" t="s">
        <v>44</v>
      </c>
      <c r="Q15" s="29" t="s">
        <v>61</v>
      </c>
      <c r="R15" s="29">
        <v>100</v>
      </c>
      <c r="S15" s="29">
        <v>100</v>
      </c>
      <c r="T15" s="29">
        <v>33.333333333333336</v>
      </c>
      <c r="U15" s="29">
        <f>IF(ISERROR(T15/S15),"N/A",T15/S15*100)</f>
        <v>33.333333333333336</v>
      </c>
      <c r="V15" s="30" t="s">
        <v>46</v>
      </c>
    </row>
    <row r="16" spans="1:35" ht="22.5" customHeight="1" thickTop="1" thickBot="1">
      <c r="B16" s="8" t="s">
        <v>66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67</v>
      </c>
      <c r="S17" s="23" t="s">
        <v>68</v>
      </c>
      <c r="T17" s="24" t="s">
        <v>69</v>
      </c>
      <c r="U17" s="24" t="s">
        <v>70</v>
      </c>
      <c r="V17" s="108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71</v>
      </c>
      <c r="S18" s="41" t="s">
        <v>71</v>
      </c>
      <c r="T18" s="41" t="s">
        <v>71</v>
      </c>
      <c r="U18" s="41" t="s">
        <v>72</v>
      </c>
      <c r="V18" s="109"/>
    </row>
    <row r="19" spans="2:22" ht="13.5" customHeight="1" thickBot="1">
      <c r="B19" s="110" t="s">
        <v>73</v>
      </c>
      <c r="C19" s="111"/>
      <c r="D19" s="111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58666.190193000002</v>
      </c>
      <c r="S19" s="46">
        <v>14666.547552</v>
      </c>
      <c r="T19" s="46">
        <v>14666.547552</v>
      </c>
      <c r="U19" s="46">
        <f>+IF(ISERR(T19/S19*100),"N/A",T19/S19*100)</f>
        <v>100</v>
      </c>
      <c r="V19" s="47"/>
    </row>
    <row r="20" spans="2:22" ht="13.5" customHeight="1" thickBot="1">
      <c r="B20" s="112" t="s">
        <v>74</v>
      </c>
      <c r="C20" s="113"/>
      <c r="D20" s="113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58666.190193000002</v>
      </c>
      <c r="S20" s="46">
        <v>14666.547552</v>
      </c>
      <c r="T20" s="46">
        <v>14666.547552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75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114" t="s">
        <v>76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</row>
    <row r="23" spans="2:22" ht="34.5" customHeight="1">
      <c r="B23" s="105" t="s">
        <v>77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2:22" ht="34.5" customHeight="1">
      <c r="B24" s="105" t="s">
        <v>78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2" ht="34.5" customHeight="1">
      <c r="B25" s="105" t="s">
        <v>79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2" ht="34.5" customHeight="1">
      <c r="B26" s="105" t="s">
        <v>80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2" ht="34.5" customHeight="1">
      <c r="B27" s="105" t="s">
        <v>81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</sheetData>
  <mergeCells count="46"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23.1" customHeight="1" thickTop="1" thickBot="1">
      <c r="A12" s="27"/>
      <c r="B12" s="117" t="s">
        <v>83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52.5</v>
      </c>
      <c r="S13" s="60">
        <v>52.5</v>
      </c>
      <c r="T13" s="60">
        <v>7.5</v>
      </c>
      <c r="U13" s="61">
        <f>IF(ISERROR(T13/S13),"N/A",T13/S13*100)</f>
        <v>14.285714285714285</v>
      </c>
      <c r="V13" s="56" t="s">
        <v>84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98.75</v>
      </c>
      <c r="S14" s="29">
        <v>98.75</v>
      </c>
      <c r="T14" s="29">
        <v>11.9125</v>
      </c>
      <c r="U14" s="29">
        <f>IF(ISERROR(T14/S14),"N/A",T14/S14*100)</f>
        <v>12.063291139240507</v>
      </c>
      <c r="V14" s="30" t="s">
        <v>46</v>
      </c>
    </row>
    <row r="15" spans="1:35" ht="23.1" customHeight="1" thickTop="1" thickBot="1">
      <c r="A15" s="27"/>
      <c r="B15" s="117" t="s">
        <v>83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98.75</v>
      </c>
      <c r="S16" s="60">
        <v>98.75</v>
      </c>
      <c r="T16" s="60">
        <v>11.9125</v>
      </c>
      <c r="U16" s="61">
        <f>IF(ISERROR(T16/S16),"N/A",T16/S16*100)</f>
        <v>12.063291139240507</v>
      </c>
      <c r="V16" s="56" t="s">
        <v>84</v>
      </c>
    </row>
    <row r="17" spans="1:23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135169.4</v>
      </c>
      <c r="S17" s="29" t="s">
        <v>55</v>
      </c>
      <c r="T17" s="29" t="s">
        <v>55</v>
      </c>
      <c r="U17" s="29" t="str">
        <f>IF(ISERROR(T17/S17),"N/A",T17/S17*100)</f>
        <v>N/A</v>
      </c>
      <c r="V17" s="30" t="s">
        <v>46</v>
      </c>
    </row>
    <row r="18" spans="1:23" ht="23.1" customHeight="1" thickTop="1" thickBot="1">
      <c r="A18" s="27"/>
      <c r="B18" s="117" t="s">
        <v>83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135169.4</v>
      </c>
      <c r="S19" s="60" t="s">
        <v>85</v>
      </c>
      <c r="T19" s="60" t="s">
        <v>85</v>
      </c>
      <c r="U19" s="61" t="str">
        <f>IF(ISERROR(T19/S19),"N/A",T19/S19*100)</f>
        <v>N/A</v>
      </c>
      <c r="V19" s="56" t="s">
        <v>84</v>
      </c>
    </row>
    <row r="20" spans="1:23" ht="75" customHeight="1" thickTop="1" thickBot="1">
      <c r="A20" s="27"/>
      <c r="B20" s="28" t="s">
        <v>56</v>
      </c>
      <c r="C20" s="104" t="s">
        <v>57</v>
      </c>
      <c r="D20" s="104"/>
      <c r="E20" s="104"/>
      <c r="F20" s="104"/>
      <c r="G20" s="104"/>
      <c r="H20" s="104"/>
      <c r="I20" s="104" t="s">
        <v>58</v>
      </c>
      <c r="J20" s="104"/>
      <c r="K20" s="104"/>
      <c r="L20" s="104" t="s">
        <v>59</v>
      </c>
      <c r="M20" s="104"/>
      <c r="N20" s="104"/>
      <c r="O20" s="104"/>
      <c r="P20" s="29" t="s">
        <v>60</v>
      </c>
      <c r="Q20" s="29" t="s">
        <v>61</v>
      </c>
      <c r="R20" s="29">
        <v>118405.12666666666</v>
      </c>
      <c r="S20" s="29">
        <v>118405.12666666666</v>
      </c>
      <c r="T20" s="29">
        <v>6.419999999999999</v>
      </c>
      <c r="U20" s="29">
        <f>IF(ISERROR(T20/S20),"N/A",T20/S20*100)</f>
        <v>5.4220625244323596E-3</v>
      </c>
      <c r="V20" s="30" t="s">
        <v>46</v>
      </c>
    </row>
    <row r="21" spans="1:23" ht="23.1" customHeight="1" thickTop="1" thickBot="1">
      <c r="A21" s="27"/>
      <c r="B21" s="117" t="s">
        <v>83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118405.12666666666</v>
      </c>
      <c r="S22" s="60">
        <v>118405.12666666666</v>
      </c>
      <c r="T22" s="60">
        <v>6.419999999999999</v>
      </c>
      <c r="U22" s="61">
        <f>IF(ISERROR(T22/S22),"N/A",T22/S22*100)</f>
        <v>5.4220625244323596E-3</v>
      </c>
      <c r="V22" s="56" t="s">
        <v>84</v>
      </c>
    </row>
    <row r="23" spans="1:23" ht="75" customHeight="1" thickTop="1" thickBot="1">
      <c r="A23" s="27"/>
      <c r="B23" s="28" t="s">
        <v>62</v>
      </c>
      <c r="C23" s="104" t="s">
        <v>63</v>
      </c>
      <c r="D23" s="104"/>
      <c r="E23" s="104"/>
      <c r="F23" s="104"/>
      <c r="G23" s="104"/>
      <c r="H23" s="104"/>
      <c r="I23" s="104" t="s">
        <v>64</v>
      </c>
      <c r="J23" s="104"/>
      <c r="K23" s="104"/>
      <c r="L23" s="104" t="s">
        <v>65</v>
      </c>
      <c r="M23" s="104"/>
      <c r="N23" s="104"/>
      <c r="O23" s="104"/>
      <c r="P23" s="29" t="s">
        <v>44</v>
      </c>
      <c r="Q23" s="29" t="s">
        <v>61</v>
      </c>
      <c r="R23" s="29">
        <v>100</v>
      </c>
      <c r="S23" s="29">
        <v>100</v>
      </c>
      <c r="T23" s="29">
        <v>33.333333333333336</v>
      </c>
      <c r="U23" s="29">
        <f>IF(ISERROR(T23/S23),"N/A",T23/S23*100)</f>
        <v>33.333333333333336</v>
      </c>
      <c r="V23" s="30" t="s">
        <v>46</v>
      </c>
    </row>
    <row r="24" spans="1:23" ht="23.1" customHeight="1" thickTop="1" thickBot="1">
      <c r="A24" s="27"/>
      <c r="B24" s="117" t="s">
        <v>83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100</v>
      </c>
      <c r="S25" s="60">
        <v>100</v>
      </c>
      <c r="T25" s="60">
        <v>33.333333333333336</v>
      </c>
      <c r="U25" s="61">
        <f>IF(ISERROR(T25/S25),"N/A",T25/S25*100)</f>
        <v>33.333333333333336</v>
      </c>
      <c r="V25" s="56" t="s">
        <v>84</v>
      </c>
    </row>
    <row r="26" spans="1:23" ht="22.5" customHeight="1" thickTop="1" thickBot="1">
      <c r="B26" s="8" t="s">
        <v>66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67</v>
      </c>
      <c r="S27" s="23" t="s">
        <v>68</v>
      </c>
      <c r="T27" s="24" t="s">
        <v>69</v>
      </c>
      <c r="U27" s="24" t="s">
        <v>70</v>
      </c>
      <c r="V27" s="108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71</v>
      </c>
      <c r="S28" s="41" t="s">
        <v>71</v>
      </c>
      <c r="T28" s="41" t="s">
        <v>71</v>
      </c>
      <c r="U28" s="41" t="s">
        <v>72</v>
      </c>
      <c r="V28" s="109"/>
    </row>
    <row r="29" spans="1:23" ht="13.5" customHeight="1" thickBot="1">
      <c r="B29" s="110" t="s">
        <v>73</v>
      </c>
      <c r="C29" s="111"/>
      <c r="D29" s="111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58666.190193000002</v>
      </c>
      <c r="S29" s="46">
        <v>14666.547552</v>
      </c>
      <c r="T29" s="46">
        <v>14666.547552</v>
      </c>
      <c r="U29" s="46">
        <f>+IF(ISERR(T29/S29*100),"N/A",T29/S29*100)</f>
        <v>100</v>
      </c>
      <c r="V29" s="47"/>
    </row>
    <row r="30" spans="1:23" ht="13.5" customHeight="1" thickBot="1">
      <c r="B30" s="112" t="s">
        <v>74</v>
      </c>
      <c r="C30" s="113"/>
      <c r="D30" s="113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58666.190193000002</v>
      </c>
      <c r="S30" s="46">
        <v>14666.547552</v>
      </c>
      <c r="T30" s="46">
        <v>14666.547552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75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114" t="s">
        <v>76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6"/>
    </row>
    <row r="33" spans="2:22" ht="34.5" customHeight="1">
      <c r="B33" s="105" t="s">
        <v>86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87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88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89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90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Q63"/>
  <sheetViews>
    <sheetView showGridLines="0" tabSelected="1" view="pageBreakPreview" topLeftCell="A45" zoomScale="70" zoomScaleNormal="80" zoomScaleSheetLayoutView="70" zoomScalePageLayoutView="25" workbookViewId="0">
      <selection activeCell="N57" sqref="N57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97.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33.75" customHeigh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5</v>
      </c>
      <c r="S13" s="68">
        <v>5</v>
      </c>
      <c r="T13" s="68">
        <v>4</v>
      </c>
      <c r="U13" s="68">
        <f t="shared" ref="U13:U19" si="0">IF(ISERROR(T13/S13),"N/A",T13/S13*100)</f>
        <v>80</v>
      </c>
      <c r="V13" s="64" t="s">
        <v>92</v>
      </c>
    </row>
    <row r="14" spans="1:35" s="62" customFormat="1" ht="33.75" customHeight="1">
      <c r="A14" s="63"/>
      <c r="B14" s="64" t="s">
        <v>47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100</v>
      </c>
      <c r="S14" s="68">
        <v>100</v>
      </c>
      <c r="T14" s="68">
        <v>0</v>
      </c>
      <c r="U14" s="68">
        <f t="shared" si="0"/>
        <v>0</v>
      </c>
      <c r="V14" s="64" t="s">
        <v>93</v>
      </c>
    </row>
    <row r="15" spans="1:35" s="62" customFormat="1" ht="33.75" customHeight="1">
      <c r="A15" s="63"/>
      <c r="B15" s="64" t="s">
        <v>47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8</v>
      </c>
      <c r="S15" s="68">
        <v>8</v>
      </c>
      <c r="T15" s="68">
        <v>7</v>
      </c>
      <c r="U15" s="68">
        <f t="shared" si="0"/>
        <v>87.5</v>
      </c>
      <c r="V15" s="64" t="s">
        <v>94</v>
      </c>
    </row>
    <row r="16" spans="1:35" s="62" customFormat="1" ht="33.75" customHeigh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100</v>
      </c>
      <c r="T16" s="68">
        <v>6</v>
      </c>
      <c r="U16" s="68">
        <f t="shared" si="0"/>
        <v>6</v>
      </c>
      <c r="V16" s="64" t="s">
        <v>95</v>
      </c>
    </row>
    <row r="17" spans="1:22" s="62" customFormat="1" ht="33.75" customHeight="1">
      <c r="A17" s="63"/>
      <c r="B17" s="64" t="s">
        <v>47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17</v>
      </c>
      <c r="S17" s="68">
        <v>17</v>
      </c>
      <c r="T17" s="68">
        <v>3</v>
      </c>
      <c r="U17" s="68">
        <f t="shared" si="0"/>
        <v>17.647058823529413</v>
      </c>
      <c r="V17" s="64" t="s">
        <v>96</v>
      </c>
    </row>
    <row r="18" spans="1:22" s="62" customFormat="1" ht="33.75" customHeight="1" thickBot="1">
      <c r="A18" s="63"/>
      <c r="B18" s="64" t="s">
        <v>47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85</v>
      </c>
      <c r="S18" s="68">
        <v>85</v>
      </c>
      <c r="T18" s="68">
        <v>25</v>
      </c>
      <c r="U18" s="68">
        <f t="shared" si="0"/>
        <v>29.411764705882355</v>
      </c>
      <c r="V18" s="64" t="s">
        <v>97</v>
      </c>
    </row>
    <row r="19" spans="1:22" ht="108" customHeight="1" thickTop="1" thickBot="1">
      <c r="A19" s="27"/>
      <c r="B19" s="28" t="s">
        <v>40</v>
      </c>
      <c r="C19" s="104" t="s">
        <v>47</v>
      </c>
      <c r="D19" s="104"/>
      <c r="E19" s="104"/>
      <c r="F19" s="104"/>
      <c r="G19" s="104"/>
      <c r="H19" s="104"/>
      <c r="I19" s="104" t="s">
        <v>48</v>
      </c>
      <c r="J19" s="104"/>
      <c r="K19" s="104"/>
      <c r="L19" s="104" t="s">
        <v>49</v>
      </c>
      <c r="M19" s="104"/>
      <c r="N19" s="104"/>
      <c r="O19" s="104"/>
      <c r="P19" s="29" t="s">
        <v>44</v>
      </c>
      <c r="Q19" s="29" t="s">
        <v>45</v>
      </c>
      <c r="R19" s="29">
        <v>98.75</v>
      </c>
      <c r="S19" s="29">
        <v>98.75</v>
      </c>
      <c r="T19" s="29">
        <v>11.9125</v>
      </c>
      <c r="U19" s="29">
        <f t="shared" si="0"/>
        <v>12.063291139240507</v>
      </c>
      <c r="V19" s="30" t="s">
        <v>46</v>
      </c>
    </row>
    <row r="20" spans="1:22" ht="18.75" customHeight="1" thickTop="1" thickBot="1">
      <c r="A20" s="27"/>
      <c r="B20" s="120" t="s">
        <v>91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s="62" customFormat="1" ht="39.75" customHeigh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95</v>
      </c>
      <c r="S21" s="68">
        <v>95</v>
      </c>
      <c r="T21" s="68">
        <v>17.649999999999999</v>
      </c>
      <c r="U21" s="68">
        <f>IF(ISERROR(T21/S21),"N/A",T21/S21*100)</f>
        <v>18.578947368421051</v>
      </c>
      <c r="V21" s="64" t="s">
        <v>98</v>
      </c>
    </row>
    <row r="22" spans="1:22" s="62" customFormat="1" ht="39.75" customHeigh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100</v>
      </c>
      <c r="S22" s="68">
        <v>100</v>
      </c>
      <c r="T22" s="68">
        <v>1</v>
      </c>
      <c r="U22" s="68">
        <f>IF(ISERROR(T22/S22),"N/A",T22/S22*100)</f>
        <v>1</v>
      </c>
      <c r="V22" s="64" t="s">
        <v>96</v>
      </c>
    </row>
    <row r="23" spans="1:22" s="62" customFormat="1" ht="39.75" customHeight="1">
      <c r="A23" s="63"/>
      <c r="B23" s="64" t="s">
        <v>47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100</v>
      </c>
      <c r="S23" s="68">
        <v>100</v>
      </c>
      <c r="T23" s="68">
        <v>29</v>
      </c>
      <c r="U23" s="68">
        <f>IF(ISERROR(T23/S23),"N/A",T23/S23*100)</f>
        <v>28.999999999999996</v>
      </c>
      <c r="V23" s="64" t="s">
        <v>97</v>
      </c>
    </row>
    <row r="24" spans="1:22" s="62" customFormat="1" ht="39.75" customHeight="1" thickBot="1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100</v>
      </c>
      <c r="T24" s="68">
        <v>0</v>
      </c>
      <c r="U24" s="68">
        <f>IF(ISERROR(T24/S24),"N/A",T24/S24*100)</f>
        <v>0</v>
      </c>
      <c r="V24" s="64" t="s">
        <v>93</v>
      </c>
    </row>
    <row r="25" spans="1:22" ht="75" customHeight="1" thickTop="1" thickBot="1">
      <c r="A25" s="27"/>
      <c r="B25" s="28" t="s">
        <v>50</v>
      </c>
      <c r="C25" s="104" t="s">
        <v>51</v>
      </c>
      <c r="D25" s="104"/>
      <c r="E25" s="104"/>
      <c r="F25" s="104"/>
      <c r="G25" s="104"/>
      <c r="H25" s="104"/>
      <c r="I25" s="104" t="s">
        <v>52</v>
      </c>
      <c r="J25" s="104"/>
      <c r="K25" s="104"/>
      <c r="L25" s="104" t="s">
        <v>53</v>
      </c>
      <c r="M25" s="104"/>
      <c r="N25" s="104"/>
      <c r="O25" s="104"/>
      <c r="P25" s="29" t="s">
        <v>44</v>
      </c>
      <c r="Q25" s="29" t="s">
        <v>54</v>
      </c>
      <c r="R25" s="29">
        <v>135169.4</v>
      </c>
      <c r="S25" s="29" t="s">
        <v>55</v>
      </c>
      <c r="T25" s="29" t="s">
        <v>55</v>
      </c>
      <c r="U25" s="29" t="str">
        <f>IF(ISERROR(T25/S25),"N/A",T25/S25*100)</f>
        <v>N/A</v>
      </c>
      <c r="V25" s="30" t="s">
        <v>46</v>
      </c>
    </row>
    <row r="26" spans="1:22" ht="18.75" customHeight="1" thickTop="1" thickBot="1">
      <c r="A26" s="27"/>
      <c r="B26" s="120" t="s">
        <v>91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s="62" customFormat="1" ht="37.5" customHeigh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110385</v>
      </c>
      <c r="S27" s="68" t="s">
        <v>47</v>
      </c>
      <c r="T27" s="68" t="s">
        <v>47</v>
      </c>
      <c r="U27" s="68" t="str">
        <f>IF(ISERROR(T27/S27),"N/A",T27/S27*100)</f>
        <v>N/A</v>
      </c>
      <c r="V27" s="64" t="s">
        <v>93</v>
      </c>
    </row>
    <row r="28" spans="1:22" s="62" customFormat="1" ht="37.5" customHeight="1">
      <c r="A28" s="63"/>
      <c r="B28" s="64" t="s">
        <v>47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430092.6</v>
      </c>
      <c r="S28" s="68" t="s">
        <v>47</v>
      </c>
      <c r="T28" s="68" t="s">
        <v>47</v>
      </c>
      <c r="U28" s="68" t="str">
        <f>IF(ISERROR(T28/S28),"N/A",T28/S28*100)</f>
        <v>N/A</v>
      </c>
      <c r="V28" s="64" t="s">
        <v>99</v>
      </c>
    </row>
    <row r="29" spans="1:22" s="62" customFormat="1" ht="37.5" customHeight="1">
      <c r="A29" s="63"/>
      <c r="B29" s="64" t="s">
        <v>47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100</v>
      </c>
      <c r="S29" s="68" t="s">
        <v>47</v>
      </c>
      <c r="T29" s="68" t="s">
        <v>47</v>
      </c>
      <c r="U29" s="68" t="str">
        <f>IF(ISERROR(T29/S29),"N/A",T29/S29*100)</f>
        <v>N/A</v>
      </c>
      <c r="V29" s="64" t="s">
        <v>97</v>
      </c>
    </row>
    <row r="30" spans="1:22" s="62" customFormat="1" ht="37.5" customHeight="1" thickBot="1">
      <c r="A30" s="63"/>
      <c r="B30" s="64" t="s">
        <v>47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100</v>
      </c>
      <c r="S30" s="68" t="s">
        <v>47</v>
      </c>
      <c r="T30" s="68" t="s">
        <v>47</v>
      </c>
      <c r="U30" s="68" t="str">
        <f>IF(ISERROR(T30/S30),"N/A",T30/S30*100)</f>
        <v>N/A</v>
      </c>
      <c r="V30" s="64" t="s">
        <v>96</v>
      </c>
    </row>
    <row r="31" spans="1:22" ht="75" customHeight="1" thickTop="1" thickBot="1">
      <c r="A31" s="27"/>
      <c r="B31" s="28" t="s">
        <v>56</v>
      </c>
      <c r="C31" s="104" t="s">
        <v>57</v>
      </c>
      <c r="D31" s="104"/>
      <c r="E31" s="104"/>
      <c r="F31" s="104"/>
      <c r="G31" s="104"/>
      <c r="H31" s="104"/>
      <c r="I31" s="104" t="s">
        <v>58</v>
      </c>
      <c r="J31" s="104"/>
      <c r="K31" s="104"/>
      <c r="L31" s="104" t="s">
        <v>59</v>
      </c>
      <c r="M31" s="104"/>
      <c r="N31" s="104"/>
      <c r="O31" s="104"/>
      <c r="P31" s="29" t="s">
        <v>60</v>
      </c>
      <c r="Q31" s="29" t="s">
        <v>61</v>
      </c>
      <c r="R31" s="29">
        <v>118405.12666666666</v>
      </c>
      <c r="S31" s="29">
        <v>118405.12666666666</v>
      </c>
      <c r="T31" s="29">
        <v>6.419999999999999</v>
      </c>
      <c r="U31" s="29">
        <f>IF(ISERROR(T31/S31),"N/A",T31/S31*100)</f>
        <v>5.4220625244323596E-3</v>
      </c>
      <c r="V31" s="30" t="s">
        <v>46</v>
      </c>
    </row>
    <row r="32" spans="1:22" ht="18.75" customHeight="1" thickTop="1" thickBot="1">
      <c r="A32" s="27"/>
      <c r="B32" s="120" t="s">
        <v>91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1:30" s="62" customFormat="1" ht="37.5" customHeight="1">
      <c r="A33" s="63"/>
      <c r="B33" s="64" t="s">
        <v>47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0.38</v>
      </c>
      <c r="S33" s="68">
        <v>0.38</v>
      </c>
      <c r="T33" s="68">
        <v>2.2599999999999998</v>
      </c>
      <c r="U33" s="68">
        <f>IF(ISERROR(T33/S33),"N/A",T33/S33*100)</f>
        <v>594.73684210526312</v>
      </c>
      <c r="V33" s="64" t="s">
        <v>98</v>
      </c>
    </row>
    <row r="34" spans="1:30" s="62" customFormat="1" ht="37.5" customHeight="1">
      <c r="A34" s="63"/>
      <c r="B34" s="64" t="s">
        <v>47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100</v>
      </c>
      <c r="S34" s="68">
        <v>100</v>
      </c>
      <c r="T34" s="68">
        <v>17</v>
      </c>
      <c r="U34" s="68">
        <f>IF(ISERROR(T34/S34),"N/A",T34/S34*100)</f>
        <v>17</v>
      </c>
      <c r="V34" s="64" t="s">
        <v>96</v>
      </c>
    </row>
    <row r="35" spans="1:30" s="62" customFormat="1" ht="37.5" customHeight="1" thickBot="1">
      <c r="A35" s="63"/>
      <c r="B35" s="64" t="s">
        <v>47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355115</v>
      </c>
      <c r="S35" s="68">
        <v>355115</v>
      </c>
      <c r="T35" s="68">
        <v>0</v>
      </c>
      <c r="U35" s="68">
        <f>IF(ISERROR(T35/S35),"N/A",T35/S35*100)</f>
        <v>0</v>
      </c>
      <c r="V35" s="64" t="s">
        <v>93</v>
      </c>
    </row>
    <row r="36" spans="1:30" ht="37.5" customHeight="1" thickTop="1" thickBot="1">
      <c r="A36" s="27"/>
      <c r="B36" s="28" t="s">
        <v>62</v>
      </c>
      <c r="C36" s="104" t="s">
        <v>63</v>
      </c>
      <c r="D36" s="104"/>
      <c r="E36" s="104"/>
      <c r="F36" s="104"/>
      <c r="G36" s="104"/>
      <c r="H36" s="104"/>
      <c r="I36" s="104" t="s">
        <v>64</v>
      </c>
      <c r="J36" s="104"/>
      <c r="K36" s="104"/>
      <c r="L36" s="104" t="s">
        <v>65</v>
      </c>
      <c r="M36" s="104"/>
      <c r="N36" s="104"/>
      <c r="O36" s="104"/>
      <c r="P36" s="29" t="s">
        <v>44</v>
      </c>
      <c r="Q36" s="29" t="s">
        <v>61</v>
      </c>
      <c r="R36" s="29">
        <v>100</v>
      </c>
      <c r="S36" s="29">
        <v>100</v>
      </c>
      <c r="T36" s="29">
        <v>33.333333333333336</v>
      </c>
      <c r="U36" s="29">
        <f>IF(ISERROR(T36/S36),"N/A",T36/S36*100)</f>
        <v>33.333333333333336</v>
      </c>
      <c r="V36" s="30" t="s">
        <v>46</v>
      </c>
    </row>
    <row r="37" spans="1:30" ht="18.75" customHeight="1" thickTop="1" thickBot="1">
      <c r="A37" s="27"/>
      <c r="B37" s="120" t="s">
        <v>91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1:30" s="62" customFormat="1" ht="30" customHeight="1">
      <c r="A38" s="63"/>
      <c r="B38" s="64" t="s">
        <v>47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100</v>
      </c>
      <c r="S38" s="68">
        <v>100</v>
      </c>
      <c r="T38" s="68">
        <v>100</v>
      </c>
      <c r="U38" s="68">
        <f>IF(ISERROR(T38/S38),"N/A",T38/S38*100)</f>
        <v>100</v>
      </c>
      <c r="V38" s="64" t="s">
        <v>96</v>
      </c>
    </row>
    <row r="39" spans="1:30" s="62" customFormat="1" ht="30" customHeight="1">
      <c r="A39" s="63"/>
      <c r="B39" s="64" t="s">
        <v>47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100</v>
      </c>
      <c r="S39" s="68">
        <v>100</v>
      </c>
      <c r="T39" s="68">
        <v>0</v>
      </c>
      <c r="U39" s="68">
        <f>IF(ISERROR(T39/S39),"N/A",T39/S39*100)</f>
        <v>0</v>
      </c>
      <c r="V39" s="64" t="s">
        <v>97</v>
      </c>
    </row>
    <row r="40" spans="1:30" s="62" customFormat="1" ht="27.75" customHeight="1" thickBot="1">
      <c r="A40" s="63"/>
      <c r="B40" s="64" t="s">
        <v>47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100</v>
      </c>
      <c r="S40" s="68">
        <v>100</v>
      </c>
      <c r="T40" s="68">
        <v>0</v>
      </c>
      <c r="U40" s="68">
        <f>IF(ISERROR(T40/S40),"N/A",T40/S40*100)</f>
        <v>0</v>
      </c>
      <c r="V40" s="64" t="s">
        <v>93</v>
      </c>
    </row>
    <row r="41" spans="1:30" s="51" customFormat="1" ht="14.85" customHeight="1" thickTop="1" thickBot="1">
      <c r="B41" s="52" t="s">
        <v>75</v>
      </c>
      <c r="C41" s="53"/>
      <c r="D41" s="53"/>
      <c r="E41" s="53"/>
      <c r="F41" s="5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</row>
    <row r="42" spans="1:30" ht="44.25" customHeight="1" thickTop="1">
      <c r="B42" s="114" t="s">
        <v>76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6"/>
    </row>
    <row r="43" spans="1:30" ht="111" customHeight="1">
      <c r="B43" s="105" t="s">
        <v>100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</row>
    <row r="44" spans="1:30" ht="85.5" customHeight="1">
      <c r="B44" s="105" t="s">
        <v>101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</row>
    <row r="45" spans="1:30" ht="85.5" customHeight="1">
      <c r="B45" s="105" t="s">
        <v>102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</row>
    <row r="46" spans="1:30" ht="85.5" customHeight="1">
      <c r="B46" s="105" t="s">
        <v>103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</row>
    <row r="47" spans="1:30" ht="85.5" customHeight="1">
      <c r="B47" s="105" t="s">
        <v>104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</row>
    <row r="48" spans="1:30">
      <c r="AB48" s="1"/>
      <c r="AC48" s="1"/>
      <c r="AD48" s="1"/>
    </row>
    <row r="49" spans="1:43" ht="15" customHeight="1">
      <c r="B49" s="121" t="s">
        <v>105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</row>
    <row r="50" spans="1:43" ht="15">
      <c r="A50" s="122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2"/>
      <c r="X50" s="122"/>
      <c r="Y50" s="122"/>
      <c r="Z50" s="122"/>
      <c r="AA50" s="122"/>
      <c r="AB50" s="122"/>
      <c r="AC50" s="122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</row>
    <row r="51" spans="1:43" ht="15">
      <c r="A51" s="123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</row>
    <row r="52" spans="1:43" ht="24" customHeight="1">
      <c r="A52" s="123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</row>
    <row r="53" spans="1:43" ht="15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</row>
    <row r="54" spans="1:43" ht="1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</row>
    <row r="55" spans="1:43" ht="54" hidden="1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</row>
    <row r="56" spans="1:43" ht="54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</row>
    <row r="57" spans="1:43" ht="54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</row>
    <row r="58" spans="1:43" ht="1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</row>
    <row r="59" spans="1:43" ht="1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</row>
    <row r="60" spans="1:43" ht="1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</row>
    <row r="61" spans="1:43" ht="21.75">
      <c r="A61" s="123"/>
      <c r="B61" s="124"/>
      <c r="C61" s="125"/>
      <c r="D61" s="125"/>
      <c r="E61" s="126" t="s">
        <v>106</v>
      </c>
      <c r="F61" s="126"/>
      <c r="G61" s="126"/>
      <c r="H61" s="126"/>
      <c r="I61" s="126"/>
      <c r="J61" s="127"/>
      <c r="K61" s="125"/>
      <c r="L61" s="124"/>
      <c r="M61" s="126" t="s">
        <v>107</v>
      </c>
      <c r="N61" s="126"/>
      <c r="O61" s="126"/>
      <c r="P61" s="126"/>
      <c r="Q61" s="126"/>
      <c r="R61" s="126"/>
      <c r="S61" s="126"/>
      <c r="T61" s="128"/>
      <c r="U61" s="128"/>
      <c r="V61" s="128"/>
      <c r="W61" s="128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</row>
    <row r="62" spans="1:43" s="136" customFormat="1" ht="28.5">
      <c r="A62" s="129"/>
      <c r="B62" s="130"/>
      <c r="C62" s="130"/>
      <c r="D62" s="131"/>
      <c r="E62" s="132" t="s">
        <v>108</v>
      </c>
      <c r="F62" s="133"/>
      <c r="G62" s="133"/>
      <c r="H62" s="133"/>
      <c r="I62" s="133"/>
      <c r="J62" s="134"/>
      <c r="K62" s="134"/>
      <c r="L62" s="134"/>
      <c r="M62" s="130"/>
      <c r="N62" s="132" t="s">
        <v>109</v>
      </c>
      <c r="O62" s="133"/>
      <c r="P62" s="133"/>
      <c r="Q62" s="133"/>
      <c r="R62" s="133"/>
      <c r="S62" s="133"/>
      <c r="T62" s="135"/>
      <c r="U62" s="135"/>
      <c r="V62" s="135"/>
      <c r="W62" s="135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</row>
    <row r="63" spans="1:43" s="136" customFormat="1" ht="28.5">
      <c r="A63" s="130"/>
      <c r="B63" s="130"/>
      <c r="C63" s="130"/>
      <c r="D63" s="131"/>
      <c r="E63" s="132" t="s">
        <v>110</v>
      </c>
      <c r="F63" s="133"/>
      <c r="G63" s="133"/>
      <c r="H63" s="133"/>
      <c r="I63" s="133"/>
      <c r="J63" s="134"/>
      <c r="K63" s="134"/>
      <c r="L63" s="134"/>
      <c r="M63" s="130"/>
      <c r="N63" s="132" t="s">
        <v>111</v>
      </c>
      <c r="O63" s="133"/>
      <c r="P63" s="133"/>
      <c r="Q63" s="133"/>
      <c r="R63" s="133"/>
      <c r="S63" s="133"/>
      <c r="T63" s="135"/>
      <c r="U63" s="135"/>
      <c r="V63" s="135"/>
      <c r="W63" s="135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</row>
  </sheetData>
  <mergeCells count="49">
    <mergeCell ref="B49:V52"/>
    <mergeCell ref="B43:V43"/>
    <mergeCell ref="B44:V44"/>
    <mergeCell ref="B45:V45"/>
    <mergeCell ref="B46:V46"/>
    <mergeCell ref="B47:V47"/>
    <mergeCell ref="B42:V42"/>
    <mergeCell ref="B20:V20"/>
    <mergeCell ref="C25:H25"/>
    <mergeCell ref="I25:K25"/>
    <mergeCell ref="L25:O25"/>
    <mergeCell ref="B26:V26"/>
    <mergeCell ref="C31:H31"/>
    <mergeCell ref="I31:K31"/>
    <mergeCell ref="L31:O31"/>
    <mergeCell ref="B32:V32"/>
    <mergeCell ref="C36:H36"/>
    <mergeCell ref="I36:K36"/>
    <mergeCell ref="L36:O36"/>
    <mergeCell ref="B37:V37"/>
    <mergeCell ref="C11:H11"/>
    <mergeCell ref="I11:K11"/>
    <mergeCell ref="L11:O11"/>
    <mergeCell ref="B12:V12"/>
    <mergeCell ref="C19:H19"/>
    <mergeCell ref="I19:K19"/>
    <mergeCell ref="L19:O19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2014-05-05T15:20:30Z</cp:lastPrinted>
  <dcterms:created xsi:type="dcterms:W3CDTF">2009-03-25T01:44:41Z</dcterms:created>
  <dcterms:modified xsi:type="dcterms:W3CDTF">2014-05-05T15:21:14Z</dcterms:modified>
</cp:coreProperties>
</file>